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pal.sharepoint.com/sites/GESTIONE/Documenti condivisi/Finanziario/Calvignano/Rilevazioni/2022/PCC/FGCC/"/>
    </mc:Choice>
  </mc:AlternateContent>
  <xr:revisionPtr revIDLastSave="2" documentId="8_{44EE9510-C668-49E5-AA67-CC7D044226A8}" xr6:coauthVersionLast="47" xr6:coauthVersionMax="47" xr10:uidLastSave="{B99AB8ED-8BDC-4782-8AD6-5DBBDA792F9C}"/>
  <bookViews>
    <workbookView xWindow="-108" yWindow="-108" windowWidth="23256" windowHeight="12576" xr2:uid="{00000000-000D-0000-FFFF-FFFF00000000}"/>
  </bookViews>
  <sheets>
    <sheet name="PCC 2020" sheetId="4" r:id="rId1"/>
  </sheets>
  <definedNames>
    <definedName name="_xlnm._FilterDatabase" localSheetId="0" hidden="1">'PCC 2020'!$A$1:$L$2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4" l="1"/>
  <c r="E2" i="4"/>
  <c r="J2" i="4" l="1"/>
  <c r="G2" i="4" l="1"/>
  <c r="H2" i="4" s="1"/>
  <c r="A5" i="4" s="1"/>
  <c r="A9" i="4" s="1"/>
  <c r="C2" i="4"/>
</calcChain>
</file>

<file path=xl/sharedStrings.xml><?xml version="1.0" encoding="utf-8"?>
<sst xmlns="http://schemas.openxmlformats.org/spreadsheetml/2006/main" count="13" uniqueCount="13">
  <si>
    <t>COMUNE</t>
  </si>
  <si>
    <t>TOTALE MACRO 103</t>
  </si>
  <si>
    <t>TEMPO MEDIO DI RITARDO DI PAGAMENTO</t>
  </si>
  <si>
    <t>IMPORTO FONDO GARANZIA CREDITI COMMERCIALI</t>
  </si>
  <si>
    <t>VERIFICA SECONDO PARAMETRO</t>
  </si>
  <si>
    <t>CONTROLLO TEMPI MEDI DI RITARDO DI PAGAMENTO</t>
  </si>
  <si>
    <t>PERCENTUALE DI ACCANTONAMENTO (solo se rispettato il primo parametro)</t>
  </si>
  <si>
    <t>DEBITO CERTIFICATO 2021</t>
  </si>
  <si>
    <t>DEBITO CERTIFICATO 2022</t>
  </si>
  <si>
    <t>FATTURE 2022</t>
  </si>
  <si>
    <t>DEBITO 2021 SI RIDUCE ALMENO DEL 10 %?</t>
  </si>
  <si>
    <t>L'IMPORTO DELLO STOCK E' MINORE DEL 5 % DELLE FATTURE ARRIVATE NEL 2022?</t>
  </si>
  <si>
    <t>CALVIGNANO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</si>
</sst>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43" fontId="0" fillId="0" borderId="0" xfId="4" applyFont="1"/>
    <xf numFmtId="10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4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43" fontId="5" fillId="0" borderId="1" xfId="4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10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</cellXfs>
  <cellStyles count="48">
    <cellStyle name="Excel Built-in Normal 1" xfId="1" xr:uid="{00000000-0005-0000-0000-000000000000}"/>
    <cellStyle name="Migliaia" xfId="4" builtinId="3"/>
    <cellStyle name="Migliaia 10" xfId="28" xr:uid="{00000000-0005-0000-0000-000002000000}"/>
    <cellStyle name="Migliaia 11" xfId="30" xr:uid="{00000000-0005-0000-0000-000003000000}"/>
    <cellStyle name="Migliaia 12" xfId="32" xr:uid="{00000000-0005-0000-0000-000004000000}"/>
    <cellStyle name="Migliaia 13" xfId="34" xr:uid="{00000000-0005-0000-0000-000005000000}"/>
    <cellStyle name="Migliaia 14" xfId="36" xr:uid="{00000000-0005-0000-0000-000006000000}"/>
    <cellStyle name="Migliaia 15" xfId="38" xr:uid="{00000000-0005-0000-0000-000007000000}"/>
    <cellStyle name="Migliaia 16" xfId="40" xr:uid="{00000000-0005-0000-0000-000008000000}"/>
    <cellStyle name="Migliaia 17" xfId="42" xr:uid="{00000000-0005-0000-0000-000009000000}"/>
    <cellStyle name="Migliaia 18" xfId="44" xr:uid="{00000000-0005-0000-0000-00000A000000}"/>
    <cellStyle name="Migliaia 19" xfId="46" xr:uid="{ED219FD9-1251-4D31-A739-63AB21D20C8A}"/>
    <cellStyle name="Migliaia 2" xfId="8" xr:uid="{00000000-0005-0000-0000-00000B000000}"/>
    <cellStyle name="Migliaia 2 10" xfId="45" xr:uid="{00000000-0005-0000-0000-00000C000000}"/>
    <cellStyle name="Migliaia 2 11" xfId="47" xr:uid="{904F1873-A377-4157-ABC0-EF90A75F4396}"/>
    <cellStyle name="Migliaia 2 2" xfId="29" xr:uid="{00000000-0005-0000-0000-00000D000000}"/>
    <cellStyle name="Migliaia 2 3" xfId="31" xr:uid="{00000000-0005-0000-0000-00000E000000}"/>
    <cellStyle name="Migliaia 2 4" xfId="33" xr:uid="{00000000-0005-0000-0000-00000F000000}"/>
    <cellStyle name="Migliaia 2 5" xfId="35" xr:uid="{00000000-0005-0000-0000-000010000000}"/>
    <cellStyle name="Migliaia 2 6" xfId="37" xr:uid="{00000000-0005-0000-0000-000011000000}"/>
    <cellStyle name="Migliaia 2 7" xfId="39" xr:uid="{00000000-0005-0000-0000-000012000000}"/>
    <cellStyle name="Migliaia 2 8" xfId="41" xr:uid="{00000000-0005-0000-0000-000013000000}"/>
    <cellStyle name="Migliaia 2 9" xfId="43" xr:uid="{00000000-0005-0000-0000-000014000000}"/>
    <cellStyle name="Migliaia 3" xfId="9" xr:uid="{00000000-0005-0000-0000-000015000000}"/>
    <cellStyle name="Migliaia 4" xfId="10" xr:uid="{00000000-0005-0000-0000-000016000000}"/>
    <cellStyle name="Migliaia 5" xfId="17" xr:uid="{00000000-0005-0000-0000-000017000000}"/>
    <cellStyle name="Migliaia 6" xfId="21" xr:uid="{00000000-0005-0000-0000-000018000000}"/>
    <cellStyle name="Migliaia 7" xfId="25" xr:uid="{00000000-0005-0000-0000-000019000000}"/>
    <cellStyle name="Migliaia 8" xfId="26" xr:uid="{00000000-0005-0000-0000-00001A000000}"/>
    <cellStyle name="Migliaia 9" xfId="27" xr:uid="{00000000-0005-0000-0000-00001B000000}"/>
    <cellStyle name="Normale" xfId="0" builtinId="0"/>
    <cellStyle name="Valuta 2" xfId="2" xr:uid="{00000000-0005-0000-0000-00001E000000}"/>
    <cellStyle name="Valuta 2 2" xfId="6" xr:uid="{00000000-0005-0000-0000-00001F000000}"/>
    <cellStyle name="Valuta 2 3" xfId="12" xr:uid="{00000000-0005-0000-0000-000020000000}"/>
    <cellStyle name="Valuta 2 4" xfId="15" xr:uid="{00000000-0005-0000-0000-000021000000}"/>
    <cellStyle name="Valuta 2 5" xfId="19" xr:uid="{00000000-0005-0000-0000-000022000000}"/>
    <cellStyle name="Valuta 2 6" xfId="23" xr:uid="{00000000-0005-0000-0000-000023000000}"/>
    <cellStyle name="Valuta 3" xfId="3" xr:uid="{00000000-0005-0000-0000-000024000000}"/>
    <cellStyle name="Valuta 3 2" xfId="7" xr:uid="{00000000-0005-0000-0000-000025000000}"/>
    <cellStyle name="Valuta 3 3" xfId="13" xr:uid="{00000000-0005-0000-0000-000026000000}"/>
    <cellStyle name="Valuta 3 4" xfId="16" xr:uid="{00000000-0005-0000-0000-000027000000}"/>
    <cellStyle name="Valuta 3 5" xfId="20" xr:uid="{00000000-0005-0000-0000-000028000000}"/>
    <cellStyle name="Valuta 3 6" xfId="24" xr:uid="{00000000-0005-0000-0000-000029000000}"/>
    <cellStyle name="Valuta 4" xfId="5" xr:uid="{00000000-0005-0000-0000-00002A000000}"/>
    <cellStyle name="Valuta 5" xfId="11" xr:uid="{00000000-0005-0000-0000-00002B000000}"/>
    <cellStyle name="Valuta 6" xfId="14" xr:uid="{00000000-0005-0000-0000-00002C000000}"/>
    <cellStyle name="Valuta 7" xfId="18" xr:uid="{00000000-0005-0000-0000-00002D000000}"/>
    <cellStyle name="Valuta 8" xfId="22" xr:uid="{00000000-0005-0000-0000-00002E000000}"/>
  </cellStyles>
  <dxfs count="1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"/>
  <sheetViews>
    <sheetView tabSelected="1" zoomScaleNormal="100" workbookViewId="0">
      <selection activeCell="I15" sqref="I15"/>
    </sheetView>
  </sheetViews>
  <sheetFormatPr defaultRowHeight="14.4" x14ac:dyDescent="0.3"/>
  <cols>
    <col min="1" max="1" width="20.5546875" style="1" customWidth="1"/>
    <col min="2" max="2" width="20.5546875" customWidth="1"/>
    <col min="3" max="3" width="20.5546875" hidden="1" customWidth="1"/>
    <col min="4" max="4" width="20.5546875" style="2" customWidth="1"/>
    <col min="5" max="6" width="20.5546875" customWidth="1"/>
    <col min="7" max="7" width="20.5546875" hidden="1" customWidth="1"/>
    <col min="8" max="12" width="20.5546875" customWidth="1"/>
  </cols>
  <sheetData>
    <row r="1" spans="1:15" ht="104.4" x14ac:dyDescent="0.3">
      <c r="A1" s="7" t="s">
        <v>0</v>
      </c>
      <c r="B1" s="7" t="s">
        <v>7</v>
      </c>
      <c r="C1" s="8">
        <v>0.9</v>
      </c>
      <c r="D1" s="9" t="s">
        <v>8</v>
      </c>
      <c r="E1" s="7" t="s">
        <v>10</v>
      </c>
      <c r="F1" s="7" t="s">
        <v>9</v>
      </c>
      <c r="G1" s="8">
        <v>0.05</v>
      </c>
      <c r="H1" s="8" t="s">
        <v>11</v>
      </c>
      <c r="I1" s="8" t="s">
        <v>2</v>
      </c>
      <c r="J1" s="8" t="s">
        <v>6</v>
      </c>
      <c r="K1" s="8" t="s">
        <v>1</v>
      </c>
      <c r="L1" s="8" t="s">
        <v>3</v>
      </c>
    </row>
    <row r="2" spans="1:15" ht="17.399999999999999" x14ac:dyDescent="0.35">
      <c r="A2" s="10" t="s">
        <v>12</v>
      </c>
      <c r="B2" s="11">
        <v>23249.43</v>
      </c>
      <c r="C2" s="11">
        <f t="shared" ref="C2" si="0">B2*90%</f>
        <v>20924.487000000001</v>
      </c>
      <c r="D2" s="11">
        <v>5752.55</v>
      </c>
      <c r="E2" s="11" t="str">
        <f>IF(D2&gt;B2, "NO", "SI")</f>
        <v>SI</v>
      </c>
      <c r="F2" s="11">
        <v>365749.96</v>
      </c>
      <c r="G2" s="11">
        <f t="shared" ref="G2" si="1">F2*5%</f>
        <v>18287.498000000003</v>
      </c>
      <c r="H2" s="11" t="str">
        <f>IF(D2&gt;G2,"NO","SI")</f>
        <v>SI</v>
      </c>
      <c r="I2" s="11">
        <v>1</v>
      </c>
      <c r="J2" s="12">
        <f>IF(I2&gt;60,5%,IF(I2&gt;=31,3%,IF(I2&gt;=11,2%,IF(I2&gt;=1,1%,0))))</f>
        <v>0.01</v>
      </c>
      <c r="K2" s="11">
        <v>62385</v>
      </c>
      <c r="L2" s="11">
        <f>K2*1%</f>
        <v>623.85</v>
      </c>
      <c r="O2" s="3"/>
    </row>
    <row r="5" spans="1:15" ht="19.8" x14ac:dyDescent="0.4">
      <c r="A5" s="13" t="str">
        <f>IF(AND(E2="NO",H2="NO"),"L'ENTE DEVE ACCANTONARE IL 5% DEL MACRO 103","PRIMO PARAMETRO RISPETTATO")</f>
        <v>PRIMO PARAMETRO RISPETTATO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5" ht="19.8" x14ac:dyDescent="0.4">
      <c r="A6" s="4"/>
      <c r="B6" s="5"/>
      <c r="C6" s="5"/>
      <c r="D6" s="6"/>
      <c r="E6" s="5"/>
      <c r="F6" s="5"/>
      <c r="G6" s="5"/>
      <c r="H6" s="5"/>
      <c r="I6" s="5"/>
      <c r="J6" s="5"/>
      <c r="K6" s="5"/>
      <c r="L6" s="5"/>
    </row>
    <row r="7" spans="1:15" ht="19.8" x14ac:dyDescent="0.4">
      <c r="A7" s="14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5" ht="19.8" x14ac:dyDescent="0.4">
      <c r="A8" s="17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5" ht="19.8" x14ac:dyDescent="0.4">
      <c r="A9" s="13" t="str">
        <f>IF(AND(A5="PRIMO PARAMETRO RISPETTATO",I2&gt;0),"L'ENTE DEVE ACCANTONARE UNA PERCENTUALE PARI ALLA COLONNA PERCENTUALE DI ACCANTONAMENTO (solo se rispettato il primo parametro)","L'ENTE NON E' TENUTO AD EFFETTUARE ALCUN ACCANTONAMENTO")</f>
        <v>L'ENTE DEVE ACCANTONARE UNA PERCENTUALE PARI ALLA COLONNA PERCENTUALE DI ACCANTONAMENTO (solo se rispettato il primo parametro)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</sheetData>
  <mergeCells count="4">
    <mergeCell ref="A5:L5"/>
    <mergeCell ref="A9:L9"/>
    <mergeCell ref="A7:L7"/>
    <mergeCell ref="A8:L8"/>
  </mergeCells>
  <conditionalFormatting sqref="E2">
    <cfRule type="containsText" dxfId="9" priority="176" operator="containsText" text="NO">
      <formula>NOT(ISERROR(SEARCH("NO",E2)))</formula>
    </cfRule>
    <cfRule type="containsText" dxfId="8" priority="177" operator="containsText" text="SI">
      <formula>NOT(ISERROR(SEARCH("SI",E2)))</formula>
    </cfRule>
  </conditionalFormatting>
  <conditionalFormatting sqref="H2:J2">
    <cfRule type="containsText" dxfId="7" priority="173" operator="containsText" text="NO">
      <formula>NOT(ISERROR(SEARCH("NO",H2)))</formula>
    </cfRule>
    <cfRule type="containsText" dxfId="6" priority="174" operator="containsText" text="SI">
      <formula>NOT(ISERROR(SEARCH("SI",H2)))</formula>
    </cfRule>
  </conditionalFormatting>
  <conditionalFormatting sqref="A6">
    <cfRule type="containsText" dxfId="5" priority="6" operator="containsText" text="L'ENTE DEVE ACCANTONARE IL 5% DEL MACRO 103">
      <formula>NOT(ISERROR(SEARCH("L'ENTE DEVE ACCANTONARE IL 5% DEL MACRO 103",A6)))</formula>
    </cfRule>
  </conditionalFormatting>
  <conditionalFormatting sqref="A5:L5">
    <cfRule type="containsText" dxfId="4" priority="4" operator="containsText" text="L'ENTE DEVE ACCANTONARE IL 5% DEL MACRO 103">
      <formula>NOT(ISERROR(SEARCH("L'ENTE DEVE ACCANTONARE IL 5% DEL MACRO 103",A5)))</formula>
    </cfRule>
    <cfRule type="containsText" dxfId="3" priority="5" operator="containsText" text="PRIMO PARAMETRO RISPETTATO">
      <formula>NOT(ISERROR(SEARCH("PRIMO PARAMETRO RISPETTATO",A5)))</formula>
    </cfRule>
  </conditionalFormatting>
  <conditionalFormatting sqref="A10">
    <cfRule type="containsText" dxfId="2" priority="3" operator="containsText" text="L'ENTE DEVE ACCANTONARE UNA PERCENTUALE PARI ALLA COLONNA PERCENTUALE DI ACCANTONAMENTO (solo se rispettato il primo parametro)">
      <formula>NOT(ISERROR(SEARCH("L'ENTE DEVE ACCANTONARE UNA PERCENTUALE PARI ALLA COLONNA PERCENTUALE DI ACCANTONAMENTO (solo se rispettato il primo parametro)",A10)))</formula>
    </cfRule>
  </conditionalFormatting>
  <conditionalFormatting sqref="A9:L9">
    <cfRule type="containsText" dxfId="1" priority="1" operator="containsText" text="L'ENTE NON E' TENUTO AD EFFETTUARE ALCUN ACCANTONAMENTO">
      <formula>NOT(ISERROR(SEARCH("L'ENTE NON E' TENUTO AD EFFETTUARE ALCUN ACCANTONAMENTO",A9)))</formula>
    </cfRule>
    <cfRule type="containsText" dxfId="0" priority="2" operator="containsText" text="L'ENTE DEVE ACCANTONARE UNA PERCENTUALE PARI ALLA COLONNA PERCENTUALE DI ACCANTONAMENTO (solo se rispettato il primo parametro)">
      <formula>NOT(ISERROR(SEARCH("L'ENTE DEVE ACCANTONARE UNA PERCENTUALE PARI ALLA COLONNA PERCENTUALE DI ACCANTONAMENTO (solo se rispettato il primo parametro)",A9)))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&amp;C&amp;"-,Grassetto"&amp;20COMUNE DI CALVIGNANO (Provincia di Pavia)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8fc74-7745-49b0-8ef6-4728b6ae7aa1" xsi:nil="true"/>
    <lcf76f155ced4ddcb4097134ff3c332f xmlns="9cc90f11-fee5-406f-a820-860b106a1c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1C73E652FEC46B8AF117DBE3C3A1D" ma:contentTypeVersion="14" ma:contentTypeDescription="Creare un nuovo documento." ma:contentTypeScope="" ma:versionID="fcd2ab94ebee6ff9a09df60b0c694d3b">
  <xsd:schema xmlns:xsd="http://www.w3.org/2001/XMLSchema" xmlns:xs="http://www.w3.org/2001/XMLSchema" xmlns:p="http://schemas.microsoft.com/office/2006/metadata/properties" xmlns:ns2="9cc90f11-fee5-406f-a820-860b106a1cc6" xmlns:ns3="f608fc74-7745-49b0-8ef6-4728b6ae7aa1" targetNamespace="http://schemas.microsoft.com/office/2006/metadata/properties" ma:root="true" ma:fieldsID="b78ed550c0255fe687e660382d1db921" ns2:_="" ns3:_="">
    <xsd:import namespace="9cc90f11-fee5-406f-a820-860b106a1cc6"/>
    <xsd:import namespace="f608fc74-7745-49b0-8ef6-4728b6ae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90f11-fee5-406f-a820-860b106a1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e28db63-baed-4f4c-be3e-708564e8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8fc74-7745-49b0-8ef6-4728b6ae7a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0b1f94-b9c6-41e4-bdc4-12b5e6ae1064}" ma:internalName="TaxCatchAll" ma:showField="CatchAllData" ma:web="f608fc74-7745-49b0-8ef6-4728b6ae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6B5D3E-D207-4205-B4C7-6D6226AD0DD5}">
  <ds:schemaRefs>
    <ds:schemaRef ds:uri="http://schemas.microsoft.com/office/2006/metadata/properties"/>
    <ds:schemaRef ds:uri="http://schemas.microsoft.com/office/infopath/2007/PartnerControls"/>
    <ds:schemaRef ds:uri="f608fc74-7745-49b0-8ef6-4728b6ae7aa1"/>
    <ds:schemaRef ds:uri="9cc90f11-fee5-406f-a820-860b106a1cc6"/>
  </ds:schemaRefs>
</ds:datastoreItem>
</file>

<file path=customXml/itemProps2.xml><?xml version="1.0" encoding="utf-8"?>
<ds:datastoreItem xmlns:ds="http://schemas.openxmlformats.org/officeDocument/2006/customXml" ds:itemID="{152A7DB7-4A23-464F-92D3-AFB7CBFE1C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A8488E-2C8E-49FF-897E-F0A212278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90f11-fee5-406f-a820-860b106a1cc6"/>
    <ds:schemaRef ds:uri="f608fc74-7745-49b0-8ef6-4728b6ae7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PCC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cardellino</dc:creator>
  <cp:lastModifiedBy>Alessia - Macpal Servizi</cp:lastModifiedBy>
  <cp:lastPrinted>2023-02-14T14:40:35Z</cp:lastPrinted>
  <dcterms:created xsi:type="dcterms:W3CDTF">2020-04-15T12:10:13Z</dcterms:created>
  <dcterms:modified xsi:type="dcterms:W3CDTF">2023-02-20T10:10:30Z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</Properties>
</file>